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280" windowHeight="7995"/>
  </bookViews>
  <sheets>
    <sheet name="13" sheetId="1" r:id="rId1"/>
  </sheets>
  <definedNames>
    <definedName name="HTML_CodePage" hidden="1">1252</definedName>
    <definedName name="HTML_Control" localSheetId="0" hidden="1">{"'Sheet1'!$B$8:$H$49"}</definedName>
    <definedName name="_xlnm.Print_Area" localSheetId="0">'13'!$A$64:$G$106</definedName>
  </definedNames>
  <calcPr calcId="144525"/>
</workbook>
</file>

<file path=xl/calcChain.xml><?xml version="1.0" encoding="utf-8"?>
<calcChain xmlns="http://schemas.openxmlformats.org/spreadsheetml/2006/main">
  <c r="F96" i="1" l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2" i="1"/>
  <c r="G82" i="1" s="1"/>
  <c r="F81" i="1"/>
  <c r="G81" i="1" s="1"/>
  <c r="F79" i="1"/>
  <c r="G79" i="1" s="1"/>
  <c r="F78" i="1"/>
  <c r="G78" i="1" s="1"/>
  <c r="F77" i="1"/>
  <c r="G77" i="1" s="1"/>
  <c r="F76" i="1"/>
  <c r="G76" i="1" s="1"/>
  <c r="F75" i="1"/>
  <c r="G75" i="1" s="1"/>
  <c r="F73" i="1"/>
  <c r="G73" i="1" s="1"/>
  <c r="F72" i="1"/>
  <c r="G72" i="1" s="1"/>
  <c r="F71" i="1"/>
  <c r="G71" i="1" s="1"/>
  <c r="F70" i="1"/>
  <c r="G70" i="1" s="1"/>
  <c r="F69" i="1"/>
  <c r="G69" i="1" s="1"/>
  <c r="G50" i="1"/>
  <c r="F50" i="1"/>
  <c r="G49" i="1"/>
  <c r="F49" i="1"/>
  <c r="G48" i="1"/>
  <c r="F48" i="1"/>
  <c r="G47" i="1"/>
  <c r="F47" i="1"/>
  <c r="F46" i="1"/>
  <c r="G45" i="1"/>
  <c r="F45" i="1"/>
  <c r="G44" i="1"/>
  <c r="F44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1" i="1"/>
  <c r="F31" i="1"/>
  <c r="G30" i="1"/>
  <c r="F30" i="1"/>
  <c r="G28" i="1"/>
  <c r="F28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F19" i="1"/>
  <c r="G18" i="1"/>
  <c r="F18" i="1"/>
  <c r="G17" i="1"/>
  <c r="F17" i="1"/>
  <c r="G16" i="1"/>
  <c r="F16" i="1"/>
  <c r="G15" i="1"/>
  <c r="F15" i="1"/>
  <c r="F14" i="1"/>
  <c r="G13" i="1"/>
  <c r="F13" i="1"/>
  <c r="G12" i="1"/>
  <c r="F12" i="1"/>
  <c r="G10" i="1"/>
  <c r="F10" i="1"/>
  <c r="G8" i="1"/>
  <c r="F8" i="1"/>
  <c r="G7" i="1"/>
  <c r="F7" i="1"/>
</calcChain>
</file>

<file path=xl/comments1.xml><?xml version="1.0" encoding="utf-8"?>
<comments xmlns="http://schemas.openxmlformats.org/spreadsheetml/2006/main">
  <authors>
    <author>admin</author>
  </authors>
  <commentList>
    <comment ref="A65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<sst xmlns="http://schemas.openxmlformats.org/spreadsheetml/2006/main" count="164" uniqueCount="105">
  <si>
    <t xml:space="preserve">LAPORAN INFORMASI HARGA RATA-RATA KEBUTUHAN POKOK MASYARAKAT DAN </t>
  </si>
  <si>
    <t>KOMODITAS STRATEGIS DI KABUPATEN WONOGIRI</t>
  </si>
  <si>
    <t>Hari/tanggal : Rabu, 13 Januari 2021</t>
  </si>
  <si>
    <t>No.</t>
  </si>
  <si>
    <t>Nama Barang</t>
  </si>
  <si>
    <t>Satuan</t>
  </si>
  <si>
    <t>Harga</t>
  </si>
  <si>
    <t>Perubahan</t>
  </si>
  <si>
    <t>12/1/2021</t>
  </si>
  <si>
    <t>13/1/2021</t>
  </si>
  <si>
    <t>Rp.</t>
  </si>
  <si>
    <t>%</t>
  </si>
  <si>
    <t>BERAS</t>
  </si>
  <si>
    <t>- IR64 (kw premium)</t>
  </si>
  <si>
    <t>kg</t>
  </si>
  <si>
    <t/>
  </si>
  <si>
    <t>- IR64 (kw medium)</t>
  </si>
  <si>
    <t xml:space="preserve">                 </t>
  </si>
  <si>
    <t>GULA PASIR</t>
  </si>
  <si>
    <t xml:space="preserve">- Kristal Putih (kw medium) </t>
  </si>
  <si>
    <t xml:space="preserve">   </t>
  </si>
  <si>
    <t>MINYAK GORENG</t>
  </si>
  <si>
    <t>- Curah (tanpa merek)</t>
  </si>
  <si>
    <t>liter</t>
  </si>
  <si>
    <t xml:space="preserve"> 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</si>
  <si>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</si>
  <si>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</si>
  <si>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</si>
  <si>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</si>
  <si>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</si>
  <si>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</si>
  <si>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</si>
  <si>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</si>
  <si>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</si>
  <si>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</si>
  <si>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</si>
  <si>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</si>
  <si>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</si>
  <si>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</si>
  <si>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</si>
  <si>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</si>
  <si>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</si>
  <si>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</si>
  <si>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</si>
  <si>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</si>
  <si>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</si>
  <si>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</si>
  <si>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</si>
  <si>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</si>
  <si>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</si>
  <si>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 xml:space="preserve">     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</si>
  <si>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</si>
  <si>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</si>
  <si>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</si>
  <si>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</si>
  <si>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</si>
  <si>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</si>
  <si>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</si>
  <si>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</si>
  <si>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</si>
  <si>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</si>
  <si>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</si>
  <si>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</si>
  <si>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</si>
  <si>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</si>
  <si>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</si>
  <si>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 xml:space="preserve">                                                         </t>
  </si>
  <si>
    <t>KACANG HIJAU</t>
  </si>
  <si>
    <t>KETELA POHON</t>
  </si>
  <si>
    <t>PERKEMBANGAN HARGA RATA-RATA BAHAN STRATEGIS KABUPATEN WONOGIRI</t>
  </si>
  <si>
    <t>Minggu lalu</t>
  </si>
  <si>
    <t>Minggu ini</t>
  </si>
  <si>
    <t xml:space="preserve">ELPIJI  (Gas) </t>
  </si>
  <si>
    <t>3 kg</t>
  </si>
  <si>
    <t>12 kg</t>
  </si>
  <si>
    <t>SEMEN GRESIK</t>
  </si>
  <si>
    <t>40kg/zak</t>
  </si>
  <si>
    <t>SEMEN DYNAMIX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</si>
  <si>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</si>
  <si>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</si>
  <si>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</si>
  <si>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</si>
  <si>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</si>
  <si>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</si>
  <si>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</si>
  <si>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</si>
  <si>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</si>
  <si>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 MERANTI</t>
  </si>
  <si>
    <t xml:space="preserve">- Balok (4x6x400cm) </t>
  </si>
  <si>
    <t xml:space="preserve">- Papan (20x2x200cm) 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</si>
  <si>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</si>
  <si>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</si>
  <si>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</si>
  <si>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</si>
  <si>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</si>
  <si>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</si>
  <si>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</si>
  <si>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PUPUK</t>
  </si>
  <si>
    <t>- KCL</t>
  </si>
  <si>
    <t>- NPK/Phonska</t>
  </si>
  <si>
    <t>- SP-36</t>
  </si>
  <si>
    <t>- Urea</t>
  </si>
  <si>
    <t>- ZA</t>
  </si>
  <si>
    <t>- Organik</t>
  </si>
  <si>
    <t>* Sumber data dari Dinas KUKM dan PERINDAG Kab. Wonogiri.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</si>
</sst>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16" x14ac:knownFonts="1">
    <font>
      <sz val="12"/>
      <color theme="1"/>
      <name val="Tahoma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i/>
      <sz val="12"/>
      <name val="Arial Narrow"/>
      <family val="2"/>
    </font>
    <font>
      <u/>
      <sz val="10"/>
      <name val="Tahoma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i/>
      <sz val="12"/>
      <color rgb="FFFF0000"/>
      <name val="Arial Narrow"/>
      <family val="2"/>
    </font>
    <font>
      <sz val="8"/>
      <color rgb="FFFF0000"/>
      <name val="Arial Narrow"/>
      <family val="2"/>
    </font>
    <font>
      <sz val="12"/>
      <color theme="3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quotePrefix="1" applyFont="1"/>
    <xf numFmtId="0" fontId="3" fillId="0" borderId="0" xfId="1" applyFont="1" applyAlignment="1">
      <alignment vertical="center"/>
    </xf>
    <xf numFmtId="164" fontId="3" fillId="0" borderId="0" xfId="3" applyFont="1"/>
    <xf numFmtId="0" fontId="3" fillId="0" borderId="0" xfId="1" applyFont="1" applyAlignment="1">
      <alignment horizontal="center"/>
    </xf>
    <xf numFmtId="0" fontId="3" fillId="0" borderId="0" xfId="1" applyFont="1" applyFill="1"/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quotePrefix="1" applyFont="1" applyBorder="1" applyAlignment="1">
      <alignment horizontal="center" vertical="top"/>
    </xf>
    <xf numFmtId="164" fontId="4" fillId="0" borderId="0" xfId="4" applyNumberFormat="1" applyFont="1" applyFill="1" applyBorder="1" applyAlignment="1">
      <alignment horizontal="right" vertical="top"/>
    </xf>
    <xf numFmtId="164" fontId="4" fillId="0" borderId="0" xfId="3" applyNumberFormat="1" applyFont="1" applyBorder="1" applyAlignment="1">
      <alignment horizontal="right" vertical="top"/>
    </xf>
    <xf numFmtId="167" fontId="4" fillId="0" borderId="0" xfId="3" applyNumberFormat="1" applyFont="1" applyBorder="1" applyAlignment="1">
      <alignment horizontal="right" vertical="top"/>
    </xf>
    <xf numFmtId="164" fontId="4" fillId="0" borderId="0" xfId="4" applyNumberFormat="1" applyFont="1" applyBorder="1" applyAlignment="1">
      <alignment horizontal="right" vertical="top"/>
    </xf>
    <xf numFmtId="0" fontId="5" fillId="0" borderId="0" xfId="5" applyFont="1" applyAlignment="1">
      <alignment horizontal="center"/>
    </xf>
    <xf numFmtId="0" fontId="3" fillId="0" borderId="0" xfId="1" applyFont="1" applyBorder="1" applyAlignment="1"/>
    <xf numFmtId="0" fontId="6" fillId="0" borderId="0" xfId="1" applyFont="1"/>
    <xf numFmtId="0" fontId="5" fillId="0" borderId="0" xfId="5" applyFont="1" applyAlignment="1"/>
    <xf numFmtId="0" fontId="3" fillId="0" borderId="0" xfId="1" applyFont="1" applyAlignment="1"/>
    <xf numFmtId="0" fontId="7" fillId="0" borderId="0" xfId="5" applyFont="1" applyBorder="1" applyAlignment="1">
      <alignment horizontal="center"/>
    </xf>
    <xf numFmtId="0" fontId="7" fillId="0" borderId="0" xfId="5" applyFont="1" applyAlignment="1">
      <alignment horizontal="center"/>
    </xf>
    <xf numFmtId="0" fontId="4" fillId="0" borderId="0" xfId="1" quotePrefix="1" applyFont="1" applyBorder="1" applyAlignment="1">
      <alignment vertical="top"/>
    </xf>
    <xf numFmtId="0" fontId="3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/>
    <xf numFmtId="0" fontId="11" fillId="0" borderId="0" xfId="1" applyFont="1" applyAlignment="1"/>
    <xf numFmtId="0" fontId="2" fillId="2" borderId="3" xfId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Continuous" vertical="center"/>
    </xf>
    <xf numFmtId="3" fontId="2" fillId="2" borderId="3" xfId="1" quotePrefix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top"/>
    </xf>
    <xf numFmtId="165" fontId="4" fillId="3" borderId="4" xfId="2" applyFont="1" applyFill="1" applyBorder="1" applyAlignment="1">
      <alignment vertical="top"/>
    </xf>
    <xf numFmtId="164" fontId="4" fillId="3" borderId="4" xfId="1" applyNumberFormat="1" applyFont="1" applyFill="1" applyBorder="1" applyAlignment="1">
      <alignment vertical="top"/>
    </xf>
    <xf numFmtId="167" fontId="4" fillId="3" borderId="4" xfId="1" applyNumberFormat="1" applyFont="1" applyFill="1" applyBorder="1" applyAlignment="1">
      <alignment vertical="top"/>
    </xf>
    <xf numFmtId="0" fontId="4" fillId="3" borderId="5" xfId="1" applyFont="1" applyFill="1" applyBorder="1" applyAlignment="1">
      <alignment horizontal="center" vertical="top"/>
    </xf>
    <xf numFmtId="0" fontId="4" fillId="3" borderId="5" xfId="1" quotePrefix="1" applyFont="1" applyFill="1" applyBorder="1" applyAlignment="1">
      <alignment vertical="top"/>
    </xf>
    <xf numFmtId="0" fontId="4" fillId="3" borderId="5" xfId="1" quotePrefix="1" applyFont="1" applyFill="1" applyBorder="1" applyAlignment="1">
      <alignment horizontal="center" vertical="top"/>
    </xf>
    <xf numFmtId="164" fontId="4" fillId="3" borderId="5" xfId="3" applyNumberFormat="1" applyFont="1" applyFill="1" applyBorder="1" applyAlignment="1">
      <alignment horizontal="right" vertical="top"/>
    </xf>
    <xf numFmtId="167" fontId="4" fillId="3" borderId="5" xfId="3" applyNumberFormat="1" applyFont="1" applyFill="1" applyBorder="1" applyAlignment="1">
      <alignment horizontal="right" vertical="top"/>
    </xf>
    <xf numFmtId="0" fontId="4" fillId="3" borderId="5" xfId="1" applyFont="1" applyFill="1" applyBorder="1" applyAlignment="1">
      <alignment vertical="top"/>
    </xf>
    <xf numFmtId="164" fontId="4" fillId="3" borderId="5" xfId="3" applyNumberFormat="1" applyFont="1" applyFill="1" applyBorder="1" applyAlignment="1">
      <alignment vertical="top"/>
    </xf>
    <xf numFmtId="164" fontId="4" fillId="3" borderId="5" xfId="4" applyNumberFormat="1" applyFont="1" applyFill="1" applyBorder="1" applyAlignment="1">
      <alignment horizontal="right" vertical="top"/>
    </xf>
    <xf numFmtId="0" fontId="4" fillId="3" borderId="6" xfId="1" applyFont="1" applyFill="1" applyBorder="1" applyAlignment="1">
      <alignment horizontal="center" vertical="top"/>
    </xf>
    <xf numFmtId="0" fontId="4" fillId="3" borderId="6" xfId="1" applyFont="1" applyFill="1" applyBorder="1" applyAlignment="1">
      <alignment vertical="top"/>
    </xf>
    <xf numFmtId="0" fontId="4" fillId="3" borderId="6" xfId="1" quotePrefix="1" applyFont="1" applyFill="1" applyBorder="1" applyAlignment="1">
      <alignment horizontal="center" vertical="top"/>
    </xf>
    <xf numFmtId="164" fontId="4" fillId="3" borderId="6" xfId="4" applyNumberFormat="1" applyFont="1" applyFill="1" applyBorder="1" applyAlignment="1">
      <alignment horizontal="right" vertical="top"/>
    </xf>
    <xf numFmtId="164" fontId="4" fillId="3" borderId="6" xfId="3" applyNumberFormat="1" applyFont="1" applyFill="1" applyBorder="1" applyAlignment="1">
      <alignment horizontal="right" vertical="top"/>
    </xf>
    <xf numFmtId="167" fontId="4" fillId="3" borderId="6" xfId="3" applyNumberFormat="1" applyFont="1" applyFill="1" applyBorder="1" applyAlignment="1">
      <alignment horizontal="right" vertical="top"/>
    </xf>
    <xf numFmtId="0" fontId="2" fillId="3" borderId="4" xfId="1" applyFont="1" applyFill="1" applyBorder="1" applyAlignment="1">
      <alignment horizontal="center" vertical="center"/>
    </xf>
    <xf numFmtId="0" fontId="3" fillId="3" borderId="4" xfId="1" applyFont="1" applyFill="1" applyBorder="1"/>
    <xf numFmtId="164" fontId="4" fillId="3" borderId="4" xfId="3" applyNumberFormat="1" applyFont="1" applyFill="1" applyBorder="1" applyAlignment="1">
      <alignment horizontal="right" vertical="top"/>
    </xf>
    <xf numFmtId="3" fontId="2" fillId="3" borderId="4" xfId="1" applyNumberFormat="1" applyFont="1" applyFill="1" applyBorder="1" applyAlignment="1">
      <alignment horizontal="center" vertical="center"/>
    </xf>
    <xf numFmtId="0" fontId="8" fillId="3" borderId="5" xfId="1" quotePrefix="1" applyFont="1" applyFill="1" applyBorder="1" applyAlignment="1">
      <alignment horizontal="left" vertical="top"/>
    </xf>
    <xf numFmtId="0" fontId="4" fillId="3" borderId="6" xfId="1" quotePrefix="1" applyFont="1" applyFill="1" applyBorder="1" applyAlignment="1">
      <alignment vertical="top"/>
    </xf>
    <xf numFmtId="0" fontId="2" fillId="4" borderId="3" xfId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/>
    </xf>
    <xf numFmtId="0" fontId="11" fillId="0" borderId="0" xfId="1" applyFont="1" applyAlignment="1">
      <alignment vertical="center"/>
    </xf>
    <xf numFmtId="0" fontId="14" fillId="0" borderId="0" xfId="1" applyFont="1"/>
    <xf numFmtId="0" fontId="14" fillId="0" borderId="0" xfId="1" applyFont="1" applyBorder="1"/>
    <xf numFmtId="0" fontId="15" fillId="0" borderId="0" xfId="1" applyFont="1" applyBorder="1" applyAlignment="1">
      <alignment horizontal="left" vertical="top"/>
    </xf>
  </cellXfs>
  <cellStyles count="6">
    <cellStyle name="Comma [0] 2" xfId="3"/>
    <cellStyle name="Comma 2" xfId="4"/>
    <cellStyle name="Currency 2" xfId="2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showRowColHeaders="0" tabSelected="1" topLeftCell="A94" zoomScaleNormal="100" workbookViewId="0">
      <selection activeCell="A98" sqref="A98"/>
    </sheetView>
  </sheetViews>
  <sheetFormatPr defaultRowHeight="12.75" x14ac:dyDescent="0.25"/>
  <cols>
    <col min="1" max="1" width="3.44140625" style="1" customWidth="1"/>
    <col min="2" max="2" width="23.6640625" style="1" customWidth="1"/>
    <col min="3" max="3" width="12.33203125" style="1" customWidth="1"/>
    <col min="4" max="4" width="10" style="1" customWidth="1"/>
    <col min="5" max="5" width="9.44140625" style="1" customWidth="1"/>
    <col min="6" max="6" width="8.88671875" style="1" customWidth="1"/>
    <col min="7" max="7" width="7.33203125" style="1" customWidth="1"/>
    <col min="8" max="16384" width="8.88671875" style="1"/>
  </cols>
  <sheetData>
    <row r="1" spans="1:11" ht="1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11" s="2" customFormat="1" ht="14.85" customHeight="1" x14ac:dyDescent="0.25">
      <c r="A2" s="24" t="s">
        <v>1</v>
      </c>
      <c r="B2" s="24"/>
      <c r="C2" s="24"/>
      <c r="D2" s="24"/>
      <c r="E2" s="24"/>
      <c r="F2" s="24"/>
      <c r="G2" s="24"/>
    </row>
    <row r="3" spans="1:11" s="2" customFormat="1" ht="12.75" customHeight="1" x14ac:dyDescent="0.25">
      <c r="A3" s="25" t="s">
        <v>2</v>
      </c>
      <c r="B3" s="26"/>
      <c r="C3" s="26"/>
      <c r="D3" s="26"/>
      <c r="E3" s="27"/>
      <c r="F3" s="27"/>
      <c r="G3" s="27"/>
    </row>
    <row r="4" spans="1:11" ht="15" customHeight="1" x14ac:dyDescent="0.25">
      <c r="A4" s="28" t="s">
        <v>3</v>
      </c>
      <c r="B4" s="28" t="s">
        <v>4</v>
      </c>
      <c r="C4" s="28" t="s">
        <v>5</v>
      </c>
      <c r="D4" s="29" t="s">
        <v>6</v>
      </c>
      <c r="E4" s="29"/>
      <c r="F4" s="29" t="s">
        <v>7</v>
      </c>
      <c r="G4" s="29"/>
    </row>
    <row r="5" spans="1:11" ht="15" customHeight="1" x14ac:dyDescent="0.25">
      <c r="A5" s="28"/>
      <c r="B5" s="28"/>
      <c r="C5" s="28"/>
      <c r="D5" s="30" t="s">
        <v>8</v>
      </c>
      <c r="E5" s="30" t="s">
        <v>9</v>
      </c>
      <c r="F5" s="31" t="s">
        <v>10</v>
      </c>
      <c r="G5" s="31" t="s">
        <v>11</v>
      </c>
    </row>
    <row r="6" spans="1:11" ht="15" customHeight="1" x14ac:dyDescent="0.25">
      <c r="A6" s="32">
        <v>1</v>
      </c>
      <c r="B6" s="33" t="s">
        <v>12</v>
      </c>
      <c r="C6" s="32"/>
      <c r="D6" s="34"/>
      <c r="E6" s="34"/>
      <c r="F6" s="34"/>
      <c r="G6" s="35"/>
    </row>
    <row r="7" spans="1:11" ht="15" customHeight="1" x14ac:dyDescent="0.25">
      <c r="A7" s="36"/>
      <c r="B7" s="37" t="s">
        <v>13</v>
      </c>
      <c r="C7" s="38" t="s">
        <v>14</v>
      </c>
      <c r="D7" s="39">
        <v>11500</v>
      </c>
      <c r="E7" s="39">
        <v>11500</v>
      </c>
      <c r="F7" s="39">
        <f>ABS(E7-D7)</f>
        <v>0</v>
      </c>
      <c r="G7" s="40">
        <f>SUM(E7-D7)/D7*100</f>
        <v>0</v>
      </c>
      <c r="J7" s="3" t="s">
        <v>15</v>
      </c>
    </row>
    <row r="8" spans="1:11" ht="15" customHeight="1" x14ac:dyDescent="0.25">
      <c r="A8" s="36"/>
      <c r="B8" s="37" t="s">
        <v>16</v>
      </c>
      <c r="C8" s="38" t="s">
        <v>14</v>
      </c>
      <c r="D8" s="39">
        <v>10000</v>
      </c>
      <c r="E8" s="39">
        <v>10000</v>
      </c>
      <c r="F8" s="39">
        <f>ABS(E8-D8)</f>
        <v>0</v>
      </c>
      <c r="G8" s="40">
        <f>SUM(E8-D8)/D8*100</f>
        <v>0</v>
      </c>
      <c r="K8" s="1" t="s">
        <v>17</v>
      </c>
    </row>
    <row r="9" spans="1:11" ht="15" customHeight="1" x14ac:dyDescent="0.25">
      <c r="A9" s="36">
        <v>2</v>
      </c>
      <c r="B9" s="41" t="s">
        <v>18</v>
      </c>
      <c r="C9" s="36"/>
      <c r="D9" s="39"/>
      <c r="E9" s="39"/>
      <c r="F9" s="39"/>
      <c r="G9" s="40"/>
    </row>
    <row r="10" spans="1:11" ht="15" customHeight="1" x14ac:dyDescent="0.25">
      <c r="A10" s="36"/>
      <c r="B10" s="37" t="s">
        <v>19</v>
      </c>
      <c r="C10" s="38" t="s">
        <v>14</v>
      </c>
      <c r="D10" s="39">
        <v>12500</v>
      </c>
      <c r="E10" s="39">
        <v>12500</v>
      </c>
      <c r="F10" s="39">
        <f>ABS(E10-D10)</f>
        <v>0</v>
      </c>
      <c r="G10" s="40">
        <f>SUM(E10-D10)/D10*100</f>
        <v>0</v>
      </c>
      <c r="I10" s="1" t="s">
        <v>20</v>
      </c>
      <c r="K10" s="4"/>
    </row>
    <row r="11" spans="1:11" ht="15" customHeight="1" x14ac:dyDescent="0.25">
      <c r="A11" s="36">
        <v>3</v>
      </c>
      <c r="B11" s="41" t="s">
        <v>21</v>
      </c>
      <c r="C11" s="36"/>
      <c r="D11" s="39"/>
      <c r="E11" s="39"/>
      <c r="F11" s="39"/>
      <c r="G11" s="40"/>
      <c r="H11" s="5"/>
    </row>
    <row r="12" spans="1:11" ht="15" customHeight="1" x14ac:dyDescent="0.25">
      <c r="A12" s="36"/>
      <c r="B12" s="37" t="s">
        <v>22</v>
      </c>
      <c r="C12" s="36" t="s">
        <v>23</v>
      </c>
      <c r="D12" s="39">
        <v>13700</v>
      </c>
      <c r="E12" s="39">
        <v>13700</v>
      </c>
      <c r="F12" s="39">
        <f t="shared" ref="F12:F21" si="0">ABS(E12-D12)</f>
        <v>0</v>
      </c>
      <c r="G12" s="40">
        <f>SUM(E12-D12)/D12*100</f>
        <v>0</v>
      </c>
      <c r="H12" s="5"/>
      <c r="K12" s="1" t="s">
        <v>24</v>
      </c>
    </row>
    <row r="13" spans="1:11" ht="15" customHeight="1" x14ac:dyDescent="0.25">
      <c r="A13" s="36"/>
      <c r="B13" s="37" t="s">
        <v>25</v>
      </c>
      <c r="C13" s="36" t="s">
        <v>23</v>
      </c>
      <c r="D13" s="39">
        <v>14000</v>
      </c>
      <c r="E13" s="39">
        <v>14000</v>
      </c>
      <c r="F13" s="39">
        <f t="shared" si="0"/>
        <v>0</v>
      </c>
      <c r="G13" s="40">
        <f>I13</f>
        <v>0</v>
      </c>
      <c r="J13" s="6"/>
    </row>
    <row r="14" spans="1:11" ht="15" customHeight="1" x14ac:dyDescent="0.25">
      <c r="A14" s="36">
        <v>4</v>
      </c>
      <c r="B14" s="37" t="s">
        <v>26</v>
      </c>
      <c r="C14" s="36"/>
      <c r="D14" s="39"/>
      <c r="E14" s="39"/>
      <c r="F14" s="39">
        <f t="shared" si="0"/>
        <v>0</v>
      </c>
      <c r="G14" s="40"/>
    </row>
    <row r="15" spans="1:11" ht="15" customHeight="1" x14ac:dyDescent="0.25">
      <c r="A15" s="36"/>
      <c r="B15" s="37" t="s">
        <v>27</v>
      </c>
      <c r="C15" s="38" t="s">
        <v>14</v>
      </c>
      <c r="D15" s="39">
        <v>115000</v>
      </c>
      <c r="E15" s="39">
        <v>115000</v>
      </c>
      <c r="F15" s="39">
        <f t="shared" si="0"/>
        <v>0</v>
      </c>
      <c r="G15" s="40">
        <f>SUM(E15-D15)/D15*100</f>
        <v>0</v>
      </c>
    </row>
    <row r="16" spans="1:11" ht="15" customHeight="1" x14ac:dyDescent="0.25">
      <c r="A16" s="36"/>
      <c r="B16" s="37" t="s">
        <v>28</v>
      </c>
      <c r="C16" s="36" t="s">
        <v>14</v>
      </c>
      <c r="D16" s="39">
        <v>105000</v>
      </c>
      <c r="E16" s="39">
        <v>105000</v>
      </c>
      <c r="F16" s="39">
        <f t="shared" si="0"/>
        <v>0</v>
      </c>
      <c r="G16" s="40">
        <f>SUM(E16-D16)/D16*100</f>
        <v>0</v>
      </c>
    </row>
    <row r="17" spans="1:14" ht="17.25" customHeight="1" x14ac:dyDescent="0.25">
      <c r="A17" s="36"/>
      <c r="B17" s="37" t="s">
        <v>29</v>
      </c>
      <c r="C17" s="38" t="s">
        <v>14</v>
      </c>
      <c r="D17" s="39">
        <v>34000</v>
      </c>
      <c r="E17" s="39">
        <v>34000</v>
      </c>
      <c r="F17" s="39">
        <f t="shared" si="0"/>
        <v>0</v>
      </c>
      <c r="G17" s="40">
        <f>SUM(E17-D17)/D17*100</f>
        <v>0</v>
      </c>
    </row>
    <row r="18" spans="1:14" ht="18" customHeight="1" x14ac:dyDescent="0.25">
      <c r="A18" s="36"/>
      <c r="B18" s="37" t="s">
        <v>30</v>
      </c>
      <c r="C18" s="38" t="s">
        <v>14</v>
      </c>
      <c r="D18" s="39">
        <v>70000</v>
      </c>
      <c r="E18" s="39">
        <v>70000</v>
      </c>
      <c r="F18" s="39">
        <f t="shared" si="0"/>
        <v>0</v>
      </c>
      <c r="G18" s="40">
        <f>SUM(E18-D18)/D18*100</f>
        <v>0</v>
      </c>
      <c r="M18" s="7"/>
    </row>
    <row r="19" spans="1:14" ht="15" customHeight="1" x14ac:dyDescent="0.25">
      <c r="A19" s="36">
        <v>5</v>
      </c>
      <c r="B19" s="37" t="s">
        <v>31</v>
      </c>
      <c r="C19" s="38"/>
      <c r="D19" s="39"/>
      <c r="E19" s="39"/>
      <c r="F19" s="39">
        <f t="shared" si="0"/>
        <v>0</v>
      </c>
      <c r="G19" s="40"/>
      <c r="H19" s="5"/>
      <c r="I19" s="5"/>
    </row>
    <row r="20" spans="1:14" ht="15" customHeight="1" x14ac:dyDescent="0.25">
      <c r="A20" s="36"/>
      <c r="B20" s="37" t="s">
        <v>32</v>
      </c>
      <c r="C20" s="38" t="s">
        <v>14</v>
      </c>
      <c r="D20" s="39">
        <v>22000</v>
      </c>
      <c r="E20" s="39">
        <v>21000</v>
      </c>
      <c r="F20" s="42">
        <f t="shared" si="0"/>
        <v>1000</v>
      </c>
      <c r="G20" s="40">
        <f>SUM(E20-D20)/D20*100</f>
        <v>-4.5454545454545459</v>
      </c>
      <c r="N20" s="7"/>
    </row>
    <row r="21" spans="1:14" ht="15" customHeight="1" x14ac:dyDescent="0.25">
      <c r="A21" s="36"/>
      <c r="B21" s="37" t="s">
        <v>33</v>
      </c>
      <c r="C21" s="36" t="s">
        <v>14</v>
      </c>
      <c r="D21" s="39">
        <v>37800</v>
      </c>
      <c r="E21" s="39">
        <v>37800</v>
      </c>
      <c r="F21" s="39">
        <f t="shared" si="0"/>
        <v>0</v>
      </c>
      <c r="G21" s="40">
        <f>SUM(E21-D21)/D21*100</f>
        <v>0</v>
      </c>
      <c r="N21" s="7"/>
    </row>
    <row r="22" spans="1:14" ht="15" customHeight="1" x14ac:dyDescent="0.25">
      <c r="A22" s="36">
        <v>6</v>
      </c>
      <c r="B22" s="41" t="s">
        <v>34</v>
      </c>
      <c r="C22" s="36"/>
      <c r="D22" s="39"/>
      <c r="E22" s="39"/>
      <c r="F22" s="39"/>
      <c r="G22" s="40"/>
    </row>
    <row r="23" spans="1:14" ht="15" customHeight="1" x14ac:dyDescent="0.25">
      <c r="A23" s="36"/>
      <c r="B23" s="37" t="s">
        <v>35</v>
      </c>
      <c r="C23" s="36" t="s">
        <v>36</v>
      </c>
      <c r="D23" s="39">
        <v>35600</v>
      </c>
      <c r="E23" s="39">
        <v>35600</v>
      </c>
      <c r="F23" s="39">
        <f t="shared" ref="F23:F28" si="1">ABS(E23-D23)</f>
        <v>0</v>
      </c>
      <c r="G23" s="40">
        <f t="shared" ref="G23:G28" si="2">SUM(E23-D23)/D23*100</f>
        <v>0</v>
      </c>
    </row>
    <row r="24" spans="1:14" ht="15" customHeight="1" x14ac:dyDescent="0.25">
      <c r="A24" s="36"/>
      <c r="B24" s="37" t="s">
        <v>37</v>
      </c>
      <c r="C24" s="36" t="s">
        <v>36</v>
      </c>
      <c r="D24" s="39">
        <v>39600</v>
      </c>
      <c r="E24" s="39">
        <v>39600</v>
      </c>
      <c r="F24" s="39">
        <f t="shared" si="1"/>
        <v>0</v>
      </c>
      <c r="G24" s="40">
        <f t="shared" si="2"/>
        <v>0</v>
      </c>
    </row>
    <row r="25" spans="1:14" ht="15" customHeight="1" x14ac:dyDescent="0.25">
      <c r="A25" s="36"/>
      <c r="B25" s="37" t="s">
        <v>38</v>
      </c>
      <c r="C25" s="36" t="s">
        <v>39</v>
      </c>
      <c r="D25" s="39">
        <v>10000</v>
      </c>
      <c r="E25" s="39">
        <v>10000</v>
      </c>
      <c r="F25" s="39">
        <f t="shared" si="1"/>
        <v>0</v>
      </c>
      <c r="G25" s="40">
        <f t="shared" si="2"/>
        <v>0</v>
      </c>
    </row>
    <row r="26" spans="1:14" ht="15" customHeight="1" x14ac:dyDescent="0.25">
      <c r="A26" s="36"/>
      <c r="B26" s="37" t="s">
        <v>40</v>
      </c>
      <c r="C26" s="36" t="s">
        <v>39</v>
      </c>
      <c r="D26" s="39">
        <v>10000</v>
      </c>
      <c r="E26" s="39">
        <v>10000</v>
      </c>
      <c r="F26" s="39">
        <f t="shared" si="1"/>
        <v>0</v>
      </c>
      <c r="G26" s="40">
        <f t="shared" si="2"/>
        <v>0</v>
      </c>
    </row>
    <row r="27" spans="1:14" ht="15" customHeight="1" x14ac:dyDescent="0.25">
      <c r="A27" s="36">
        <v>7</v>
      </c>
      <c r="B27" s="41" t="s">
        <v>41</v>
      </c>
      <c r="C27" s="38" t="s">
        <v>14</v>
      </c>
      <c r="D27" s="39">
        <v>5000</v>
      </c>
      <c r="E27" s="39">
        <v>5000</v>
      </c>
      <c r="F27" s="39">
        <f t="shared" si="1"/>
        <v>0</v>
      </c>
      <c r="G27" s="40">
        <f t="shared" si="2"/>
        <v>0</v>
      </c>
    </row>
    <row r="28" spans="1:14" ht="15" customHeight="1" x14ac:dyDescent="0.25">
      <c r="A28" s="36">
        <v>8</v>
      </c>
      <c r="B28" s="41" t="s">
        <v>42</v>
      </c>
      <c r="C28" s="38" t="s">
        <v>14</v>
      </c>
      <c r="D28" s="39">
        <v>7000</v>
      </c>
      <c r="E28" s="39">
        <v>7000</v>
      </c>
      <c r="F28" s="39">
        <f t="shared" si="1"/>
        <v>0</v>
      </c>
      <c r="G28" s="40">
        <f t="shared" si="2"/>
        <v>0</v>
      </c>
    </row>
    <row r="29" spans="1:14" ht="15" customHeight="1" x14ac:dyDescent="0.25">
      <c r="A29" s="36">
        <v>9</v>
      </c>
      <c r="B29" s="41" t="s">
        <v>43</v>
      </c>
      <c r="C29" s="36"/>
      <c r="D29" s="39"/>
      <c r="E29" s="39"/>
      <c r="F29" s="39"/>
      <c r="G29" s="40"/>
    </row>
    <row r="30" spans="1:14" ht="15" customHeight="1" x14ac:dyDescent="0.25">
      <c r="A30" s="36"/>
      <c r="B30" s="37" t="s">
        <v>44</v>
      </c>
      <c r="C30" s="38" t="s">
        <v>14</v>
      </c>
      <c r="D30" s="39">
        <v>7500</v>
      </c>
      <c r="E30" s="39">
        <v>7500</v>
      </c>
      <c r="F30" s="39">
        <f>ABS(E30-D30)</f>
        <v>0</v>
      </c>
      <c r="G30" s="40">
        <f>SUM(E30-D30)/D30*100</f>
        <v>0</v>
      </c>
    </row>
    <row r="31" spans="1:14" ht="15" customHeight="1" x14ac:dyDescent="0.25">
      <c r="A31" s="36"/>
      <c r="B31" s="37" t="s">
        <v>45</v>
      </c>
      <c r="C31" s="38" t="s">
        <v>14</v>
      </c>
      <c r="D31" s="39">
        <v>10000</v>
      </c>
      <c r="E31" s="39">
        <v>10000</v>
      </c>
      <c r="F31" s="39">
        <f>ABS(E31-D31)</f>
        <v>0</v>
      </c>
      <c r="G31" s="40">
        <f>SUM(E31-D31)/D31*100</f>
        <v>0</v>
      </c>
    </row>
    <row r="32" spans="1:14" ht="15" customHeight="1" x14ac:dyDescent="0.25">
      <c r="A32" s="36">
        <v>10</v>
      </c>
      <c r="B32" s="41" t="s">
        <v>46</v>
      </c>
      <c r="C32" s="36"/>
      <c r="D32" s="39"/>
      <c r="E32" s="39"/>
      <c r="F32" s="39"/>
      <c r="G32" s="40"/>
    </row>
    <row r="33" spans="1:9" ht="15" customHeight="1" x14ac:dyDescent="0.25">
      <c r="A33" s="36"/>
      <c r="B33" s="37" t="s">
        <v>47</v>
      </c>
      <c r="C33" s="38" t="s">
        <v>14</v>
      </c>
      <c r="D33" s="39">
        <v>25000</v>
      </c>
      <c r="E33" s="39">
        <v>30000</v>
      </c>
      <c r="F33" s="39">
        <f t="shared" ref="F33:F50" si="3">ABS(E33-D33)</f>
        <v>5000</v>
      </c>
      <c r="G33" s="40">
        <f t="shared" ref="G33:G42" si="4">SUM(E33-D33)/D33*100</f>
        <v>20</v>
      </c>
    </row>
    <row r="34" spans="1:9" ht="15.75" customHeight="1" x14ac:dyDescent="0.25">
      <c r="A34" s="36"/>
      <c r="B34" s="37" t="s">
        <v>48</v>
      </c>
      <c r="C34" s="38" t="s">
        <v>14</v>
      </c>
      <c r="D34" s="39">
        <v>45000</v>
      </c>
      <c r="E34" s="39">
        <v>45000</v>
      </c>
      <c r="F34" s="39">
        <f>ABS(E34-D34)</f>
        <v>0</v>
      </c>
      <c r="G34" s="40">
        <f t="shared" si="4"/>
        <v>0</v>
      </c>
    </row>
    <row r="35" spans="1:9" ht="15" customHeight="1" x14ac:dyDescent="0.25">
      <c r="A35" s="36"/>
      <c r="B35" s="37" t="s">
        <v>49</v>
      </c>
      <c r="C35" s="38" t="s">
        <v>14</v>
      </c>
      <c r="D35" s="39">
        <v>75000</v>
      </c>
      <c r="E35" s="39">
        <v>70000</v>
      </c>
      <c r="F35" s="39">
        <f t="shared" si="3"/>
        <v>5000</v>
      </c>
      <c r="G35" s="40">
        <f t="shared" si="4"/>
        <v>-6.666666666666667</v>
      </c>
      <c r="I35" s="1" t="s">
        <v>50</v>
      </c>
    </row>
    <row r="36" spans="1:9" ht="15" customHeight="1" x14ac:dyDescent="0.25">
      <c r="A36" s="36"/>
      <c r="B36" s="37" t="s">
        <v>51</v>
      </c>
      <c r="C36" s="38" t="s">
        <v>14</v>
      </c>
      <c r="D36" s="39">
        <v>30000</v>
      </c>
      <c r="E36" s="39">
        <v>30000</v>
      </c>
      <c r="F36" s="39">
        <f t="shared" si="3"/>
        <v>0</v>
      </c>
      <c r="G36" s="40">
        <f t="shared" si="4"/>
        <v>0</v>
      </c>
    </row>
    <row r="37" spans="1:9" ht="15" customHeight="1" x14ac:dyDescent="0.25">
      <c r="A37" s="36">
        <v>11</v>
      </c>
      <c r="B37" s="41" t="s">
        <v>52</v>
      </c>
      <c r="C37" s="38" t="s">
        <v>14</v>
      </c>
      <c r="D37" s="39">
        <v>25000</v>
      </c>
      <c r="E37" s="39">
        <v>25000</v>
      </c>
      <c r="F37" s="39">
        <f t="shared" si="3"/>
        <v>0</v>
      </c>
      <c r="G37" s="40">
        <f t="shared" si="4"/>
        <v>0</v>
      </c>
    </row>
    <row r="38" spans="1:9" ht="18" customHeight="1" x14ac:dyDescent="0.25">
      <c r="A38" s="36">
        <v>12</v>
      </c>
      <c r="B38" s="37" t="s">
        <v>53</v>
      </c>
      <c r="C38" s="38" t="s">
        <v>14</v>
      </c>
      <c r="D38" s="39">
        <v>24000</v>
      </c>
      <c r="E38" s="39">
        <v>25000</v>
      </c>
      <c r="F38" s="39">
        <f t="shared" si="3"/>
        <v>1000</v>
      </c>
      <c r="G38" s="40">
        <f t="shared" si="4"/>
        <v>4.1666666666666661</v>
      </c>
    </row>
    <row r="39" spans="1:9" ht="18" customHeight="1" x14ac:dyDescent="0.25">
      <c r="A39" s="36"/>
      <c r="B39" s="37" t="s">
        <v>54</v>
      </c>
      <c r="C39" s="36" t="s">
        <v>14</v>
      </c>
      <c r="D39" s="39">
        <v>22000</v>
      </c>
      <c r="E39" s="39">
        <v>20000</v>
      </c>
      <c r="F39" s="39">
        <f t="shared" si="3"/>
        <v>2000</v>
      </c>
      <c r="G39" s="40">
        <f t="shared" si="4"/>
        <v>-9.0909090909090917</v>
      </c>
    </row>
    <row r="40" spans="1:9" ht="15" customHeight="1" x14ac:dyDescent="0.25">
      <c r="A40" s="36">
        <v>13</v>
      </c>
      <c r="B40" s="41" t="s">
        <v>55</v>
      </c>
      <c r="C40" s="38" t="s">
        <v>14</v>
      </c>
      <c r="D40" s="39">
        <v>35000</v>
      </c>
      <c r="E40" s="39">
        <v>35000</v>
      </c>
      <c r="F40" s="39">
        <f t="shared" si="3"/>
        <v>0</v>
      </c>
      <c r="G40" s="40">
        <f t="shared" si="4"/>
        <v>0</v>
      </c>
    </row>
    <row r="41" spans="1:9" ht="15" customHeight="1" x14ac:dyDescent="0.25">
      <c r="A41" s="36"/>
      <c r="B41" s="41" t="s">
        <v>56</v>
      </c>
      <c r="C41" s="38" t="s">
        <v>14</v>
      </c>
      <c r="D41" s="39">
        <v>40000</v>
      </c>
      <c r="E41" s="39">
        <v>40000</v>
      </c>
      <c r="F41" s="39">
        <f t="shared" si="3"/>
        <v>0</v>
      </c>
      <c r="G41" s="40">
        <f t="shared" si="4"/>
        <v>0</v>
      </c>
    </row>
    <row r="42" spans="1:9" ht="15" customHeight="1" x14ac:dyDescent="0.25">
      <c r="A42" s="36"/>
      <c r="B42" s="41" t="s">
        <v>57</v>
      </c>
      <c r="C42" s="38" t="s">
        <v>14</v>
      </c>
      <c r="D42" s="39">
        <v>30000</v>
      </c>
      <c r="E42" s="39">
        <v>30000</v>
      </c>
      <c r="F42" s="39">
        <f t="shared" si="3"/>
        <v>0</v>
      </c>
      <c r="G42" s="40">
        <f t="shared" si="4"/>
        <v>0</v>
      </c>
    </row>
    <row r="43" spans="1:9" ht="15" customHeight="1" x14ac:dyDescent="0.25">
      <c r="A43" s="36">
        <v>14</v>
      </c>
      <c r="B43" s="41" t="s">
        <v>58</v>
      </c>
      <c r="C43" s="36"/>
      <c r="D43" s="39"/>
      <c r="E43" s="39"/>
      <c r="F43" s="39">
        <f t="shared" si="3"/>
        <v>0</v>
      </c>
      <c r="G43" s="40"/>
    </row>
    <row r="44" spans="1:9" ht="15" customHeight="1" x14ac:dyDescent="0.25">
      <c r="A44" s="36"/>
      <c r="B44" s="41" t="s">
        <v>59</v>
      </c>
      <c r="C44" s="36" t="s">
        <v>60</v>
      </c>
      <c r="D44" s="39">
        <v>1500</v>
      </c>
      <c r="E44" s="39">
        <v>1500</v>
      </c>
      <c r="F44" s="39">
        <f t="shared" si="3"/>
        <v>0</v>
      </c>
      <c r="G44" s="40">
        <f>SUM(E44-D44)/D44*100</f>
        <v>0</v>
      </c>
    </row>
    <row r="45" spans="1:9" ht="15" customHeight="1" x14ac:dyDescent="0.25">
      <c r="A45" s="36"/>
      <c r="B45" s="37" t="s">
        <v>61</v>
      </c>
      <c r="C45" s="36" t="s">
        <v>14</v>
      </c>
      <c r="D45" s="39">
        <v>9000</v>
      </c>
      <c r="E45" s="39">
        <v>9000</v>
      </c>
      <c r="F45" s="39">
        <f t="shared" si="3"/>
        <v>0</v>
      </c>
      <c r="G45" s="40">
        <f>SUM(E45-D45)/D45*100</f>
        <v>0</v>
      </c>
    </row>
    <row r="46" spans="1:9" ht="15" customHeight="1" x14ac:dyDescent="0.25">
      <c r="A46" s="36">
        <v>15</v>
      </c>
      <c r="B46" s="41" t="s">
        <v>62</v>
      </c>
      <c r="C46" s="36"/>
      <c r="D46" s="39"/>
      <c r="E46" s="39"/>
      <c r="F46" s="39">
        <f t="shared" si="3"/>
        <v>0</v>
      </c>
      <c r="G46" s="40"/>
    </row>
    <row r="47" spans="1:9" ht="15" customHeight="1" x14ac:dyDescent="0.25">
      <c r="A47" s="36"/>
      <c r="B47" s="37" t="s">
        <v>63</v>
      </c>
      <c r="C47" s="36" t="s">
        <v>64</v>
      </c>
      <c r="D47" s="39">
        <v>2500</v>
      </c>
      <c r="E47" s="39">
        <v>2500</v>
      </c>
      <c r="F47" s="39">
        <f t="shared" si="3"/>
        <v>0</v>
      </c>
      <c r="G47" s="40">
        <f>SUM(E47-D47)/D47*100</f>
        <v>0</v>
      </c>
    </row>
    <row r="48" spans="1:9" ht="15" customHeight="1" x14ac:dyDescent="0.25">
      <c r="A48" s="36">
        <v>16</v>
      </c>
      <c r="B48" s="41" t="s">
        <v>65</v>
      </c>
      <c r="C48" s="38" t="s">
        <v>14</v>
      </c>
      <c r="D48" s="39">
        <v>22000</v>
      </c>
      <c r="E48" s="39">
        <v>22000</v>
      </c>
      <c r="F48" s="39">
        <f t="shared" si="3"/>
        <v>0</v>
      </c>
      <c r="G48" s="40">
        <f>SUM(E48-D48)/D48*100</f>
        <v>0</v>
      </c>
      <c r="H48" s="1" t="s">
        <v>66</v>
      </c>
    </row>
    <row r="49" spans="1:7" ht="15" customHeight="1" x14ac:dyDescent="0.25">
      <c r="A49" s="36">
        <v>17</v>
      </c>
      <c r="B49" s="41" t="s">
        <v>67</v>
      </c>
      <c r="C49" s="38" t="s">
        <v>14</v>
      </c>
      <c r="D49" s="39">
        <v>22000</v>
      </c>
      <c r="E49" s="39">
        <v>22000</v>
      </c>
      <c r="F49" s="39">
        <f t="shared" si="3"/>
        <v>0</v>
      </c>
      <c r="G49" s="40">
        <f>SUM(E49-D49)/D49*100</f>
        <v>0</v>
      </c>
    </row>
    <row r="50" spans="1:7" ht="15" customHeight="1" x14ac:dyDescent="0.25">
      <c r="A50" s="36">
        <v>18</v>
      </c>
      <c r="B50" s="41" t="s">
        <v>68</v>
      </c>
      <c r="C50" s="38" t="s">
        <v>14</v>
      </c>
      <c r="D50" s="43">
        <v>3000</v>
      </c>
      <c r="E50" s="43">
        <v>3000</v>
      </c>
      <c r="F50" s="39">
        <f t="shared" si="3"/>
        <v>0</v>
      </c>
      <c r="G50" s="40">
        <f>SUM(E50-D50)/D50*100</f>
        <v>0</v>
      </c>
    </row>
    <row r="51" spans="1:7" ht="15" customHeight="1" x14ac:dyDescent="0.25">
      <c r="A51" s="44"/>
      <c r="B51" s="45"/>
      <c r="C51" s="46"/>
      <c r="D51" s="47"/>
      <c r="E51" s="47"/>
      <c r="F51" s="48"/>
      <c r="G51" s="49"/>
    </row>
    <row r="52" spans="1:7" ht="15" customHeight="1" x14ac:dyDescent="0.25">
      <c r="A52" s="8"/>
      <c r="B52" s="9"/>
      <c r="C52" s="10"/>
      <c r="D52" s="11"/>
      <c r="E52" s="11"/>
      <c r="F52" s="12"/>
      <c r="G52" s="13"/>
    </row>
    <row r="53" spans="1:7" ht="12.95" customHeight="1" x14ac:dyDescent="0.25">
      <c r="A53" s="67" t="s">
        <v>104</v>
      </c>
      <c r="B53" s="9"/>
      <c r="C53" s="18"/>
      <c r="D53" s="18"/>
      <c r="F53" s="18"/>
      <c r="G53" s="6"/>
    </row>
    <row r="54" spans="1:7" ht="12.95" customHeight="1" x14ac:dyDescent="0.25">
      <c r="A54" s="17"/>
      <c r="B54" s="9"/>
      <c r="C54" s="18"/>
      <c r="D54" s="16"/>
      <c r="F54" s="16"/>
      <c r="G54" s="6"/>
    </row>
    <row r="55" spans="1:7" ht="12.95" customHeight="1" x14ac:dyDescent="0.25">
      <c r="A55" s="17"/>
      <c r="B55" s="9"/>
      <c r="C55" s="18"/>
      <c r="D55" s="16"/>
      <c r="F55" s="16"/>
      <c r="G55" s="6"/>
    </row>
    <row r="56" spans="1:7" ht="12.95" customHeight="1" x14ac:dyDescent="0.25">
      <c r="A56" s="17"/>
      <c r="B56" s="9"/>
      <c r="C56" s="18"/>
      <c r="D56" s="16"/>
      <c r="F56" s="16"/>
      <c r="G56" s="6"/>
    </row>
    <row r="57" spans="1:7" ht="12.95" customHeight="1" x14ac:dyDescent="0.25">
      <c r="A57" s="17"/>
      <c r="B57" s="9"/>
      <c r="C57" s="18"/>
      <c r="D57" s="16"/>
      <c r="F57" s="16"/>
      <c r="G57" s="6"/>
    </row>
    <row r="58" spans="1:7" ht="12.95" customHeight="1" x14ac:dyDescent="0.25">
      <c r="A58" s="17"/>
      <c r="B58" s="9"/>
      <c r="C58" s="18"/>
      <c r="D58" s="21"/>
      <c r="E58" s="15"/>
      <c r="G58" s="6"/>
    </row>
    <row r="59" spans="1:7" ht="12.95" customHeight="1" x14ac:dyDescent="0.25"/>
    <row r="60" spans="1:7" ht="16.5" customHeight="1" x14ac:dyDescent="0.25"/>
    <row r="61" spans="1:7" ht="12.95" customHeight="1" x14ac:dyDescent="0.25"/>
    <row r="62" spans="1:7" ht="15.75" customHeight="1" x14ac:dyDescent="0.25"/>
    <row r="63" spans="1:7" ht="14.25" customHeight="1" x14ac:dyDescent="0.25"/>
    <row r="64" spans="1:7" ht="18.75" customHeight="1" x14ac:dyDescent="0.25">
      <c r="A64" s="59"/>
      <c r="B64" s="60"/>
      <c r="C64" s="61" t="s">
        <v>69</v>
      </c>
      <c r="D64" s="60"/>
      <c r="E64" s="62"/>
      <c r="F64" s="63"/>
      <c r="G64" s="60"/>
    </row>
    <row r="65" spans="1:7" ht="16.5" customHeight="1" x14ac:dyDescent="0.25">
      <c r="A65" s="64" t="s">
        <v>2</v>
      </c>
      <c r="B65" s="64"/>
      <c r="C65" s="27"/>
      <c r="D65" s="65"/>
      <c r="E65" s="66"/>
      <c r="F65" s="66"/>
      <c r="G65" s="65"/>
    </row>
    <row r="66" spans="1:7" ht="17.100000000000001" customHeight="1" x14ac:dyDescent="0.25">
      <c r="A66" s="56" t="s">
        <v>3</v>
      </c>
      <c r="B66" s="56" t="s">
        <v>4</v>
      </c>
      <c r="C66" s="56" t="s">
        <v>5</v>
      </c>
      <c r="D66" s="57" t="s">
        <v>6</v>
      </c>
      <c r="E66" s="57"/>
      <c r="F66" s="57" t="s">
        <v>10</v>
      </c>
      <c r="G66" s="57" t="s">
        <v>11</v>
      </c>
    </row>
    <row r="67" spans="1:7" ht="17.100000000000001" customHeight="1" x14ac:dyDescent="0.25">
      <c r="A67" s="56"/>
      <c r="B67" s="56"/>
      <c r="C67" s="56"/>
      <c r="D67" s="58" t="s">
        <v>70</v>
      </c>
      <c r="E67" s="58" t="s">
        <v>71</v>
      </c>
      <c r="F67" s="57"/>
      <c r="G67" s="57"/>
    </row>
    <row r="68" spans="1:7" ht="17.100000000000001" customHeight="1" x14ac:dyDescent="0.25">
      <c r="A68" s="50"/>
      <c r="B68" s="50"/>
      <c r="C68" s="50"/>
      <c r="D68" s="51"/>
      <c r="E68" s="51"/>
      <c r="F68" s="52"/>
      <c r="G68" s="53"/>
    </row>
    <row r="69" spans="1:7" ht="17.100000000000001" customHeight="1" x14ac:dyDescent="0.25">
      <c r="A69" s="36">
        <v>1</v>
      </c>
      <c r="B69" s="41" t="s">
        <v>72</v>
      </c>
      <c r="C69" s="36" t="s">
        <v>73</v>
      </c>
      <c r="D69" s="43">
        <v>17000</v>
      </c>
      <c r="E69" s="43">
        <v>17000</v>
      </c>
      <c r="F69" s="39">
        <f>E69-D69</f>
        <v>0</v>
      </c>
      <c r="G69" s="40">
        <f>(F69/D69)*100</f>
        <v>0</v>
      </c>
    </row>
    <row r="70" spans="1:7" ht="17.100000000000001" customHeight="1" x14ac:dyDescent="0.25">
      <c r="A70" s="36"/>
      <c r="B70" s="41"/>
      <c r="C70" s="36" t="s">
        <v>74</v>
      </c>
      <c r="D70" s="43">
        <v>145000</v>
      </c>
      <c r="E70" s="43">
        <v>145000</v>
      </c>
      <c r="F70" s="39">
        <f>E70-D70</f>
        <v>0</v>
      </c>
      <c r="G70" s="40">
        <f>(F70/D70)*100</f>
        <v>0</v>
      </c>
    </row>
    <row r="71" spans="1:7" ht="17.100000000000001" customHeight="1" x14ac:dyDescent="0.25">
      <c r="A71" s="36">
        <v>2</v>
      </c>
      <c r="B71" s="41" t="s">
        <v>75</v>
      </c>
      <c r="C71" s="36" t="s">
        <v>76</v>
      </c>
      <c r="D71" s="43">
        <v>44000</v>
      </c>
      <c r="E71" s="43">
        <v>44000</v>
      </c>
      <c r="F71" s="39">
        <f>E71-D71</f>
        <v>0</v>
      </c>
      <c r="G71" s="40">
        <f>(F71/D71)*100</f>
        <v>0</v>
      </c>
    </row>
    <row r="72" spans="1:7" ht="17.100000000000001" customHeight="1" x14ac:dyDescent="0.25">
      <c r="A72" s="36"/>
      <c r="B72" s="41" t="s">
        <v>77</v>
      </c>
      <c r="C72" s="36" t="s">
        <v>76</v>
      </c>
      <c r="D72" s="43">
        <v>43000</v>
      </c>
      <c r="E72" s="43">
        <v>43000</v>
      </c>
      <c r="F72" s="39">
        <f>E72-D72</f>
        <v>0</v>
      </c>
      <c r="G72" s="40">
        <f>(F72/D72)*100</f>
        <v>0</v>
      </c>
    </row>
    <row r="73" spans="1:7" ht="17.100000000000001" customHeight="1" x14ac:dyDescent="0.25">
      <c r="A73" s="36" t="s">
        <v>24</v>
      </c>
      <c r="B73" s="41" t="s">
        <v>78</v>
      </c>
      <c r="C73" s="36" t="s">
        <v>76</v>
      </c>
      <c r="D73" s="43">
        <v>42500</v>
      </c>
      <c r="E73" s="43">
        <v>42500</v>
      </c>
      <c r="F73" s="39">
        <f>E73-D73</f>
        <v>0</v>
      </c>
      <c r="G73" s="40">
        <f>(F73/D73)*100</f>
        <v>0</v>
      </c>
    </row>
    <row r="74" spans="1:7" ht="17.100000000000001" customHeight="1" x14ac:dyDescent="0.25">
      <c r="A74" s="36">
        <v>3</v>
      </c>
      <c r="B74" s="41" t="s">
        <v>79</v>
      </c>
      <c r="C74" s="36"/>
      <c r="D74" s="43"/>
      <c r="E74" s="43"/>
      <c r="F74" s="39"/>
      <c r="G74" s="40"/>
    </row>
    <row r="75" spans="1:7" ht="17.100000000000001" customHeight="1" x14ac:dyDescent="0.25">
      <c r="A75" s="36"/>
      <c r="B75" s="54" t="s">
        <v>80</v>
      </c>
      <c r="C75" s="36" t="s">
        <v>81</v>
      </c>
      <c r="D75" s="43">
        <v>29000</v>
      </c>
      <c r="E75" s="43">
        <v>29000</v>
      </c>
      <c r="F75" s="39">
        <f>E75-D75</f>
        <v>0</v>
      </c>
      <c r="G75" s="40">
        <f>(F75/D75)*100</f>
        <v>0</v>
      </c>
    </row>
    <row r="76" spans="1:7" ht="17.100000000000001" customHeight="1" x14ac:dyDescent="0.25">
      <c r="A76" s="36"/>
      <c r="B76" s="54" t="s">
        <v>82</v>
      </c>
      <c r="C76" s="36" t="s">
        <v>81</v>
      </c>
      <c r="D76" s="43">
        <v>45000</v>
      </c>
      <c r="E76" s="43">
        <v>45000</v>
      </c>
      <c r="F76" s="39">
        <f>E76-D76</f>
        <v>0</v>
      </c>
      <c r="G76" s="40">
        <f>(F76/D76)*100</f>
        <v>0</v>
      </c>
    </row>
    <row r="77" spans="1:7" ht="17.100000000000001" customHeight="1" x14ac:dyDescent="0.25">
      <c r="A77" s="36"/>
      <c r="B77" s="54" t="s">
        <v>83</v>
      </c>
      <c r="C77" s="36" t="s">
        <v>81</v>
      </c>
      <c r="D77" s="43">
        <v>74000</v>
      </c>
      <c r="E77" s="43">
        <v>74000</v>
      </c>
      <c r="F77" s="39">
        <f>E77-D77</f>
        <v>0</v>
      </c>
      <c r="G77" s="40">
        <f>(F77/D77)*100</f>
        <v>0</v>
      </c>
    </row>
    <row r="78" spans="1:7" ht="17.100000000000001" customHeight="1" x14ac:dyDescent="0.25">
      <c r="A78" s="36"/>
      <c r="B78" s="54" t="s">
        <v>84</v>
      </c>
      <c r="C78" s="36" t="s">
        <v>81</v>
      </c>
      <c r="D78" s="43">
        <v>110000</v>
      </c>
      <c r="E78" s="43">
        <v>110000</v>
      </c>
      <c r="F78" s="39">
        <f>E78-D78</f>
        <v>0</v>
      </c>
      <c r="G78" s="40">
        <f>(F78/D78)*100</f>
        <v>0</v>
      </c>
    </row>
    <row r="79" spans="1:7" ht="17.100000000000001" customHeight="1" x14ac:dyDescent="0.25">
      <c r="A79" s="36">
        <v>4</v>
      </c>
      <c r="B79" s="41" t="s">
        <v>85</v>
      </c>
      <c r="C79" s="36" t="s">
        <v>86</v>
      </c>
      <c r="D79" s="43">
        <v>87500</v>
      </c>
      <c r="E79" s="43">
        <v>87500</v>
      </c>
      <c r="F79" s="39">
        <f>E79-D79</f>
        <v>0</v>
      </c>
      <c r="G79" s="40">
        <f>(F79/D79)*100</f>
        <v>0</v>
      </c>
    </row>
    <row r="80" spans="1:7" ht="17.100000000000001" customHeight="1" x14ac:dyDescent="0.25">
      <c r="A80" s="36">
        <v>5</v>
      </c>
      <c r="B80" s="41" t="s">
        <v>87</v>
      </c>
      <c r="C80" s="36"/>
      <c r="D80" s="43"/>
      <c r="E80" s="43"/>
      <c r="F80" s="39"/>
      <c r="G80" s="40"/>
    </row>
    <row r="81" spans="1:7" ht="17.100000000000001" customHeight="1" x14ac:dyDescent="0.25">
      <c r="A81" s="36"/>
      <c r="B81" s="37" t="s">
        <v>88</v>
      </c>
      <c r="C81" s="36" t="s">
        <v>81</v>
      </c>
      <c r="D81" s="43">
        <v>68000</v>
      </c>
      <c r="E81" s="43">
        <v>68000</v>
      </c>
      <c r="F81" s="39">
        <f>E81-D81</f>
        <v>0</v>
      </c>
      <c r="G81" s="40">
        <f>(F81/D81)*100</f>
        <v>0</v>
      </c>
    </row>
    <row r="82" spans="1:7" ht="17.100000000000001" customHeight="1" x14ac:dyDescent="0.25">
      <c r="A82" s="36"/>
      <c r="B82" s="37" t="s">
        <v>89</v>
      </c>
      <c r="C82" s="36" t="s">
        <v>86</v>
      </c>
      <c r="D82" s="43">
        <v>140000</v>
      </c>
      <c r="E82" s="43">
        <v>140000</v>
      </c>
      <c r="F82" s="39">
        <f>E82-D82</f>
        <v>0</v>
      </c>
      <c r="G82" s="40">
        <f>(F82/D82)*100</f>
        <v>0</v>
      </c>
    </row>
    <row r="83" spans="1:7" ht="17.100000000000001" customHeight="1" x14ac:dyDescent="0.25">
      <c r="A83" s="36">
        <v>6</v>
      </c>
      <c r="B83" s="41" t="s">
        <v>90</v>
      </c>
      <c r="C83" s="36"/>
      <c r="D83" s="43"/>
      <c r="E83" s="43"/>
      <c r="F83" s="39"/>
      <c r="G83" s="40"/>
    </row>
    <row r="84" spans="1:7" ht="17.100000000000001" customHeight="1" x14ac:dyDescent="0.25">
      <c r="A84" s="36"/>
      <c r="B84" s="37" t="s">
        <v>91</v>
      </c>
      <c r="C84" s="36" t="s">
        <v>14</v>
      </c>
      <c r="D84" s="43">
        <v>20500</v>
      </c>
      <c r="E84" s="43">
        <v>21500</v>
      </c>
      <c r="F84" s="39">
        <f t="shared" ref="F84:F89" si="5">E84-D84</f>
        <v>1000</v>
      </c>
      <c r="G84" s="40">
        <f t="shared" ref="G84:G89" si="6">(F84/D84)*100</f>
        <v>4.8780487804878048</v>
      </c>
    </row>
    <row r="85" spans="1:7" ht="17.100000000000001" customHeight="1" x14ac:dyDescent="0.25">
      <c r="A85" s="36"/>
      <c r="B85" s="37" t="s">
        <v>92</v>
      </c>
      <c r="C85" s="36" t="s">
        <v>14</v>
      </c>
      <c r="D85" s="43">
        <v>19500</v>
      </c>
      <c r="E85" s="43">
        <v>20500</v>
      </c>
      <c r="F85" s="39">
        <f t="shared" si="5"/>
        <v>1000</v>
      </c>
      <c r="G85" s="40">
        <f t="shared" si="6"/>
        <v>5.1282051282051277</v>
      </c>
    </row>
    <row r="86" spans="1:7" ht="17.100000000000001" customHeight="1" x14ac:dyDescent="0.25">
      <c r="A86" s="36"/>
      <c r="B86" s="37" t="s">
        <v>93</v>
      </c>
      <c r="C86" s="36" t="s">
        <v>14</v>
      </c>
      <c r="D86" s="43">
        <v>17000</v>
      </c>
      <c r="E86" s="43">
        <v>18000</v>
      </c>
      <c r="F86" s="39">
        <f t="shared" si="5"/>
        <v>1000</v>
      </c>
      <c r="G86" s="40">
        <f t="shared" si="6"/>
        <v>5.8823529411764701</v>
      </c>
    </row>
    <row r="87" spans="1:7" ht="17.100000000000001" customHeight="1" x14ac:dyDescent="0.25">
      <c r="A87" s="36"/>
      <c r="B87" s="37" t="s">
        <v>94</v>
      </c>
      <c r="C87" s="36" t="s">
        <v>14</v>
      </c>
      <c r="D87" s="43">
        <v>16000</v>
      </c>
      <c r="E87" s="43">
        <v>17000</v>
      </c>
      <c r="F87" s="39">
        <f t="shared" si="5"/>
        <v>1000</v>
      </c>
      <c r="G87" s="40">
        <f t="shared" si="6"/>
        <v>6.25</v>
      </c>
    </row>
    <row r="88" spans="1:7" ht="17.100000000000001" customHeight="1" x14ac:dyDescent="0.25">
      <c r="A88" s="36"/>
      <c r="B88" s="37" t="s">
        <v>95</v>
      </c>
      <c r="C88" s="36" t="s">
        <v>14</v>
      </c>
      <c r="D88" s="43">
        <v>16000</v>
      </c>
      <c r="E88" s="43">
        <v>17000</v>
      </c>
      <c r="F88" s="39">
        <f t="shared" si="5"/>
        <v>1000</v>
      </c>
      <c r="G88" s="40">
        <f t="shared" si="6"/>
        <v>6.25</v>
      </c>
    </row>
    <row r="89" spans="1:7" ht="17.100000000000001" customHeight="1" x14ac:dyDescent="0.25">
      <c r="A89" s="36"/>
      <c r="B89" s="37" t="s">
        <v>96</v>
      </c>
      <c r="C89" s="36" t="s">
        <v>14</v>
      </c>
      <c r="D89" s="43">
        <v>16000</v>
      </c>
      <c r="E89" s="43">
        <v>17000</v>
      </c>
      <c r="F89" s="39">
        <f t="shared" si="5"/>
        <v>1000</v>
      </c>
      <c r="G89" s="40">
        <f t="shared" si="6"/>
        <v>6.25</v>
      </c>
    </row>
    <row r="90" spans="1:7" ht="17.100000000000001" customHeight="1" x14ac:dyDescent="0.25">
      <c r="A90" s="36">
        <v>7</v>
      </c>
      <c r="B90" s="41" t="s">
        <v>97</v>
      </c>
      <c r="C90" s="36"/>
      <c r="D90" s="43"/>
      <c r="E90" s="43"/>
      <c r="F90" s="39"/>
      <c r="G90" s="40"/>
    </row>
    <row r="91" spans="1:7" ht="17.100000000000001" customHeight="1" x14ac:dyDescent="0.25">
      <c r="A91" s="36"/>
      <c r="B91" s="37" t="s">
        <v>98</v>
      </c>
      <c r="C91" s="36" t="s">
        <v>14</v>
      </c>
      <c r="D91" s="43">
        <v>2600</v>
      </c>
      <c r="E91" s="43">
        <v>2600</v>
      </c>
      <c r="F91" s="39">
        <f t="shared" ref="F91:F96" si="7">E91-D91</f>
        <v>0</v>
      </c>
      <c r="G91" s="40">
        <f t="shared" ref="G91:G96" si="8">(F91/D91)*100</f>
        <v>0</v>
      </c>
    </row>
    <row r="92" spans="1:7" ht="17.100000000000001" customHeight="1" x14ac:dyDescent="0.25">
      <c r="A92" s="36"/>
      <c r="B92" s="37" t="s">
        <v>99</v>
      </c>
      <c r="C92" s="36" t="s">
        <v>14</v>
      </c>
      <c r="D92" s="43">
        <v>2300</v>
      </c>
      <c r="E92" s="43">
        <v>2300</v>
      </c>
      <c r="F92" s="39">
        <f t="shared" si="7"/>
        <v>0</v>
      </c>
      <c r="G92" s="40">
        <f t="shared" si="8"/>
        <v>0</v>
      </c>
    </row>
    <row r="93" spans="1:7" ht="17.100000000000001" customHeight="1" x14ac:dyDescent="0.25">
      <c r="A93" s="36"/>
      <c r="B93" s="37" t="s">
        <v>100</v>
      </c>
      <c r="C93" s="36" t="s">
        <v>14</v>
      </c>
      <c r="D93" s="43">
        <v>2000</v>
      </c>
      <c r="E93" s="43">
        <v>2000</v>
      </c>
      <c r="F93" s="39">
        <f t="shared" si="7"/>
        <v>0</v>
      </c>
      <c r="G93" s="40">
        <f t="shared" si="8"/>
        <v>0</v>
      </c>
    </row>
    <row r="94" spans="1:7" ht="15.75" x14ac:dyDescent="0.25">
      <c r="A94" s="36"/>
      <c r="B94" s="37" t="s">
        <v>101</v>
      </c>
      <c r="C94" s="36" t="s">
        <v>14</v>
      </c>
      <c r="D94" s="43">
        <v>1800</v>
      </c>
      <c r="E94" s="43">
        <v>1800</v>
      </c>
      <c r="F94" s="39">
        <f t="shared" si="7"/>
        <v>0</v>
      </c>
      <c r="G94" s="40">
        <f t="shared" si="8"/>
        <v>0</v>
      </c>
    </row>
    <row r="95" spans="1:7" ht="15.75" x14ac:dyDescent="0.25">
      <c r="A95" s="36"/>
      <c r="B95" s="37" t="s">
        <v>102</v>
      </c>
      <c r="C95" s="36" t="s">
        <v>14</v>
      </c>
      <c r="D95" s="43">
        <v>1400</v>
      </c>
      <c r="E95" s="43">
        <v>1400</v>
      </c>
      <c r="F95" s="39">
        <f t="shared" si="7"/>
        <v>0</v>
      </c>
      <c r="G95" s="40">
        <f t="shared" si="8"/>
        <v>0</v>
      </c>
    </row>
    <row r="96" spans="1:7" ht="15.75" x14ac:dyDescent="0.25">
      <c r="A96" s="44"/>
      <c r="B96" s="55" t="s">
        <v>103</v>
      </c>
      <c r="C96" s="44" t="s">
        <v>14</v>
      </c>
      <c r="D96" s="47">
        <v>500</v>
      </c>
      <c r="E96" s="47">
        <v>500</v>
      </c>
      <c r="F96" s="48">
        <f t="shared" si="7"/>
        <v>0</v>
      </c>
      <c r="G96" s="49">
        <f t="shared" si="8"/>
        <v>0</v>
      </c>
    </row>
    <row r="97" spans="1:7" ht="15.75" x14ac:dyDescent="0.25">
      <c r="A97" s="8"/>
      <c r="B97" s="22"/>
      <c r="C97" s="8"/>
      <c r="D97" s="14"/>
      <c r="E97" s="23"/>
      <c r="F97" s="12"/>
      <c r="G97" s="13"/>
    </row>
    <row r="98" spans="1:7" ht="15.75" x14ac:dyDescent="0.25">
      <c r="A98" s="67" t="s">
        <v>104</v>
      </c>
      <c r="B98" s="22"/>
      <c r="C98" s="8"/>
      <c r="D98" s="14"/>
      <c r="E98" s="15"/>
      <c r="F98" s="12"/>
      <c r="G98" s="13"/>
    </row>
    <row r="99" spans="1:7" ht="15.75" x14ac:dyDescent="0.25">
      <c r="A99" s="8"/>
      <c r="B99" s="22"/>
      <c r="C99" s="8"/>
      <c r="D99" s="14"/>
      <c r="E99" s="15"/>
      <c r="F99" s="12"/>
      <c r="G99" s="13"/>
    </row>
    <row r="100" spans="1:7" ht="15.75" x14ac:dyDescent="0.25">
      <c r="A100" s="8"/>
      <c r="B100" s="22"/>
      <c r="C100" s="10"/>
      <c r="E100" s="11"/>
      <c r="G100" s="18"/>
    </row>
    <row r="101" spans="1:7" ht="15.75" x14ac:dyDescent="0.25">
      <c r="A101" s="2"/>
      <c r="F101" s="16"/>
      <c r="G101" s="15"/>
    </row>
    <row r="102" spans="1:7" ht="15.75" x14ac:dyDescent="0.25">
      <c r="A102" s="2"/>
      <c r="D102" s="15"/>
      <c r="G102" s="15"/>
    </row>
    <row r="103" spans="1:7" ht="15.75" x14ac:dyDescent="0.25">
      <c r="A103" s="2"/>
      <c r="C103" s="23" t="s">
        <v>24</v>
      </c>
      <c r="D103" s="18"/>
      <c r="E103" s="19"/>
      <c r="F103" s="15"/>
      <c r="G103" s="18"/>
    </row>
    <row r="104" spans="1:7" ht="15.75" x14ac:dyDescent="0.25">
      <c r="A104" s="2"/>
      <c r="C104" s="23" t="s">
        <v>24</v>
      </c>
      <c r="D104" s="18"/>
      <c r="E104" s="20"/>
      <c r="F104" s="18"/>
    </row>
    <row r="105" spans="1:7" ht="15.75" x14ac:dyDescent="0.25">
      <c r="A105" s="2"/>
      <c r="D105" s="18"/>
      <c r="E105" s="15"/>
      <c r="F105" s="18"/>
      <c r="G105" s="18"/>
    </row>
    <row r="106" spans="1:7" ht="13.5" x14ac:dyDescent="0.25">
      <c r="D106" s="16"/>
      <c r="E106" s="15"/>
      <c r="F106" s="16"/>
      <c r="G106" s="19"/>
    </row>
  </sheetData>
  <mergeCells count="11">
    <mergeCell ref="G66:G67"/>
    <mergeCell ref="A1:G1"/>
    <mergeCell ref="A2:G2"/>
    <mergeCell ref="A4:A5"/>
    <mergeCell ref="B4:B5"/>
    <mergeCell ref="C4:C5"/>
    <mergeCell ref="A66:A67"/>
    <mergeCell ref="B66:B67"/>
    <mergeCell ref="C66:C67"/>
    <mergeCell ref="D66:E66"/>
    <mergeCell ref="F66:F67"/>
  </mergeCells>
  <printOptions horizontalCentered="1"/>
  <pageMargins left="0" right="0" top="0.27559055118110237" bottom="0" header="0.39370078740157483" footer="0"/>
  <pageSetup paperSize="256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pc</cp:lastModifiedBy>
  <dcterms:created xsi:type="dcterms:W3CDTF">2021-01-13T04:29:22Z</dcterms:created>
  <dcterms:modified xsi:type="dcterms:W3CDTF">2021-01-13T06:55:17Z</dcterms:modified>
</cp:coreProperties>
</file>